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15" windowHeight="7995" activeTab="0"/>
  </bookViews>
  <sheets>
    <sheet name="EFH" sheetId="1" r:id="rId1"/>
    <sheet name="MFH" sheetId="2" r:id="rId2"/>
    <sheet name="Siedlung" sheetId="3" r:id="rId3"/>
  </sheets>
  <definedNames/>
  <calcPr fullCalcOnLoad="1"/>
</workbook>
</file>

<file path=xl/sharedStrings.xml><?xml version="1.0" encoding="utf-8"?>
<sst xmlns="http://schemas.openxmlformats.org/spreadsheetml/2006/main" count="104" uniqueCount="33">
  <si>
    <t>Amortisation</t>
  </si>
  <si>
    <t>Zins</t>
  </si>
  <si>
    <t>Anschlussgebühren</t>
  </si>
  <si>
    <t>kWh</t>
  </si>
  <si>
    <t>Rappen</t>
  </si>
  <si>
    <t>Energiebezug</t>
  </si>
  <si>
    <t>Betriebskosten</t>
  </si>
  <si>
    <t>Jahresrechnung</t>
  </si>
  <si>
    <t>Ausgaben</t>
  </si>
  <si>
    <t>Einmalige Kosten</t>
  </si>
  <si>
    <t>Wiederkehrende Kosten</t>
  </si>
  <si>
    <t>Einfamilenhaus</t>
  </si>
  <si>
    <t>Wärmeübergabestation</t>
  </si>
  <si>
    <t>Investition</t>
  </si>
  <si>
    <t>Hypotekarzins</t>
  </si>
  <si>
    <t>20 Jahre</t>
  </si>
  <si>
    <t>Grundgebühr</t>
  </si>
  <si>
    <t>Oelvebrauch</t>
  </si>
  <si>
    <t>Unterhalt Brenner</t>
  </si>
  <si>
    <t>Kaminfeger</t>
  </si>
  <si>
    <t>Tankrevision</t>
  </si>
  <si>
    <t>alle 10 Jahre</t>
  </si>
  <si>
    <t>Sparpotential</t>
  </si>
  <si>
    <t>/100 Liter</t>
  </si>
  <si>
    <t>Verbrauch</t>
  </si>
  <si>
    <t>*</t>
  </si>
  <si>
    <t>25 Jahre</t>
  </si>
  <si>
    <t>Wartung</t>
  </si>
  <si>
    <t>Mehrfamilienhaus</t>
  </si>
  <si>
    <t>8kW</t>
  </si>
  <si>
    <t>Leistungsbedarf</t>
  </si>
  <si>
    <t>35kW</t>
  </si>
  <si>
    <t>70kW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</si>
</sst>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2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170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0" fontId="0" fillId="0" borderId="0" xfId="0" applyNumberFormat="1" applyBorder="1" applyAlignment="1">
      <alignment horizontal="left"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70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22" xfId="0" applyFont="1" applyFill="1" applyBorder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170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1" width="3.8515625" style="0" customWidth="1"/>
    <col min="2" max="2" width="23.140625" style="0" customWidth="1"/>
    <col min="3" max="3" width="12.28125" style="2" bestFit="1" customWidth="1"/>
    <col min="4" max="4" width="12.28125" style="2" customWidth="1"/>
    <col min="5" max="6" width="11.421875" style="2" customWidth="1"/>
    <col min="7" max="7" width="11.421875" style="1" customWidth="1"/>
    <col min="8" max="8" width="11.421875" style="2" customWidth="1"/>
    <col min="9" max="9" width="3.8515625" style="0" customWidth="1"/>
  </cols>
  <sheetData>
    <row r="1" spans="1:9" ht="15.75" thickBot="1">
      <c r="A1" s="24"/>
      <c r="B1" s="24"/>
      <c r="C1" s="25"/>
      <c r="D1" s="25"/>
      <c r="E1" s="25"/>
      <c r="F1" s="25"/>
      <c r="G1" s="26"/>
      <c r="H1" s="25"/>
      <c r="I1" s="24"/>
    </row>
    <row r="2" spans="1:9" ht="19.5" thickBot="1">
      <c r="A2" s="24"/>
      <c r="B2" s="41" t="s">
        <v>9</v>
      </c>
      <c r="C2" s="30"/>
      <c r="D2" s="30"/>
      <c r="E2" s="30"/>
      <c r="F2" s="30"/>
      <c r="G2" s="31"/>
      <c r="H2" s="32"/>
      <c r="I2" s="24"/>
    </row>
    <row r="3" spans="1:9" ht="15.75" thickBot="1">
      <c r="A3" s="24"/>
      <c r="B3" s="33"/>
      <c r="C3" s="34"/>
      <c r="D3" s="34"/>
      <c r="E3" s="34"/>
      <c r="F3" s="34"/>
      <c r="G3" s="35"/>
      <c r="H3" s="34"/>
      <c r="I3" s="24"/>
    </row>
    <row r="4" spans="1:9" ht="15">
      <c r="A4" s="24"/>
      <c r="B4" s="3" t="s">
        <v>11</v>
      </c>
      <c r="C4" s="21" t="s">
        <v>8</v>
      </c>
      <c r="D4" s="21" t="s">
        <v>13</v>
      </c>
      <c r="E4" s="4"/>
      <c r="F4" s="4"/>
      <c r="G4" s="5"/>
      <c r="H4" s="6"/>
      <c r="I4" s="24"/>
    </row>
    <row r="5" spans="1:9" ht="15">
      <c r="A5" s="24"/>
      <c r="B5" s="7" t="s">
        <v>2</v>
      </c>
      <c r="C5" s="8"/>
      <c r="D5" s="8">
        <v>10000</v>
      </c>
      <c r="E5" s="40" t="s">
        <v>29</v>
      </c>
      <c r="F5" s="8" t="s">
        <v>30</v>
      </c>
      <c r="G5" s="8"/>
      <c r="H5" s="10"/>
      <c r="I5" s="24"/>
    </row>
    <row r="6" spans="1:9" ht="15">
      <c r="A6" s="24"/>
      <c r="B6" s="56" t="s">
        <v>12</v>
      </c>
      <c r="C6" s="22"/>
      <c r="D6" s="22">
        <v>8000</v>
      </c>
      <c r="E6" s="15"/>
      <c r="F6" s="18"/>
      <c r="G6" s="8"/>
      <c r="H6" s="10"/>
      <c r="I6" s="24"/>
    </row>
    <row r="7" spans="1:9" ht="15">
      <c r="A7" s="24"/>
      <c r="B7" s="56" t="s">
        <v>1</v>
      </c>
      <c r="C7" s="22">
        <f>SUM(D5:D6)*E7</f>
        <v>540</v>
      </c>
      <c r="D7" s="8"/>
      <c r="E7" s="60">
        <v>0.03</v>
      </c>
      <c r="F7" s="18" t="s">
        <v>14</v>
      </c>
      <c r="G7" s="8"/>
      <c r="H7" s="10"/>
      <c r="I7" s="24"/>
    </row>
    <row r="8" spans="1:9" ht="15">
      <c r="A8" s="24"/>
      <c r="B8" s="57" t="s">
        <v>0</v>
      </c>
      <c r="C8" s="23">
        <f>SUM(H8)*E8</f>
        <v>320</v>
      </c>
      <c r="D8" s="20"/>
      <c r="E8" s="60">
        <v>0.04</v>
      </c>
      <c r="F8" s="18" t="s">
        <v>26</v>
      </c>
      <c r="G8" s="17" t="s">
        <v>13</v>
      </c>
      <c r="H8" s="10">
        <f>SUM(D6)</f>
        <v>8000</v>
      </c>
      <c r="I8" s="24"/>
    </row>
    <row r="9" spans="1:9" ht="15.75" thickBot="1">
      <c r="A9" s="24"/>
      <c r="B9" s="11"/>
      <c r="C9" s="16">
        <f>SUM(C7:C8)</f>
        <v>860</v>
      </c>
      <c r="D9" s="12"/>
      <c r="E9" s="12"/>
      <c r="F9" s="12"/>
      <c r="G9" s="13"/>
      <c r="H9" s="14"/>
      <c r="I9" s="24"/>
    </row>
    <row r="10" spans="1:9" ht="15">
      <c r="A10" s="24"/>
      <c r="B10" s="27"/>
      <c r="C10" s="28"/>
      <c r="D10" s="29"/>
      <c r="E10" s="29"/>
      <c r="F10" s="29"/>
      <c r="G10" s="29"/>
      <c r="H10" s="29"/>
      <c r="I10" s="24"/>
    </row>
    <row r="11" spans="1:9" ht="15.75" thickBot="1">
      <c r="A11" s="42"/>
      <c r="B11" s="42"/>
      <c r="C11" s="43"/>
      <c r="D11" s="43"/>
      <c r="E11" s="43"/>
      <c r="F11" s="43"/>
      <c r="G11" s="44"/>
      <c r="H11" s="43"/>
      <c r="I11" s="42"/>
    </row>
    <row r="12" spans="1:9" ht="19.5" thickBot="1">
      <c r="A12" s="42"/>
      <c r="B12" s="41" t="s">
        <v>10</v>
      </c>
      <c r="C12" s="30"/>
      <c r="D12" s="30"/>
      <c r="E12" s="30"/>
      <c r="F12" s="30"/>
      <c r="G12" s="31"/>
      <c r="H12" s="32"/>
      <c r="I12" s="42"/>
    </row>
    <row r="13" spans="1:9" ht="15.75" thickBot="1">
      <c r="A13" s="42"/>
      <c r="B13" s="33"/>
      <c r="C13" s="34"/>
      <c r="D13" s="34"/>
      <c r="E13" s="34"/>
      <c r="F13" s="34"/>
      <c r="G13" s="35"/>
      <c r="H13" s="34"/>
      <c r="I13" s="42"/>
    </row>
    <row r="14" spans="1:9" ht="15">
      <c r="A14" s="42"/>
      <c r="B14" s="36"/>
      <c r="C14" s="21" t="s">
        <v>8</v>
      </c>
      <c r="D14" s="21"/>
      <c r="E14" s="37"/>
      <c r="F14" s="37"/>
      <c r="G14" s="38"/>
      <c r="H14" s="39"/>
      <c r="I14" s="42"/>
    </row>
    <row r="15" spans="1:9" ht="15">
      <c r="A15" s="42"/>
      <c r="B15" s="7" t="s">
        <v>16</v>
      </c>
      <c r="C15" s="8">
        <v>650</v>
      </c>
      <c r="D15" s="8"/>
      <c r="E15" s="8"/>
      <c r="F15" s="8"/>
      <c r="G15" s="9"/>
      <c r="H15" s="10"/>
      <c r="I15" s="42"/>
    </row>
    <row r="16" spans="1:9" ht="15">
      <c r="A16" s="42"/>
      <c r="B16" s="19" t="s">
        <v>5</v>
      </c>
      <c r="C16" s="20">
        <f>SUM(E16*G16)/100</f>
        <v>2430</v>
      </c>
      <c r="D16" s="59"/>
      <c r="E16" s="8">
        <v>18000</v>
      </c>
      <c r="F16" s="8" t="s">
        <v>3</v>
      </c>
      <c r="G16" s="61">
        <v>13.5</v>
      </c>
      <c r="H16" s="58" t="s">
        <v>4</v>
      </c>
      <c r="I16" s="42"/>
    </row>
    <row r="17" spans="1:9" ht="15.75" thickBot="1">
      <c r="A17" s="42"/>
      <c r="B17" s="11"/>
      <c r="C17" s="16">
        <f>SUM(C15:C16)</f>
        <v>3080</v>
      </c>
      <c r="D17" s="12"/>
      <c r="E17" s="12"/>
      <c r="F17" s="12"/>
      <c r="G17" s="13"/>
      <c r="H17" s="14"/>
      <c r="I17" s="42"/>
    </row>
    <row r="18" spans="1:9" ht="15">
      <c r="A18" s="42"/>
      <c r="B18" s="45"/>
      <c r="C18" s="46"/>
      <c r="D18" s="47"/>
      <c r="E18" s="46"/>
      <c r="F18" s="46"/>
      <c r="G18" s="46"/>
      <c r="H18" s="46"/>
      <c r="I18" s="42"/>
    </row>
    <row r="19" spans="1:9" ht="15.75" thickBot="1">
      <c r="A19" s="52"/>
      <c r="B19" s="53"/>
      <c r="C19" s="54"/>
      <c r="D19" s="54"/>
      <c r="E19" s="54"/>
      <c r="F19" s="54"/>
      <c r="G19" s="54"/>
      <c r="H19" s="54"/>
      <c r="I19" s="52"/>
    </row>
    <row r="20" spans="1:9" ht="19.5" thickBot="1">
      <c r="A20" s="52"/>
      <c r="B20" s="41" t="s">
        <v>7</v>
      </c>
      <c r="C20" s="49"/>
      <c r="D20" s="49"/>
      <c r="E20" s="50"/>
      <c r="F20" s="50"/>
      <c r="G20" s="50"/>
      <c r="H20" s="51"/>
      <c r="I20" s="52"/>
    </row>
    <row r="21" spans="1:9" ht="19.5" thickBot="1">
      <c r="A21" s="52"/>
      <c r="B21" s="48"/>
      <c r="C21" s="40"/>
      <c r="D21" s="40"/>
      <c r="E21" s="8"/>
      <c r="F21" s="8"/>
      <c r="G21" s="8"/>
      <c r="H21" s="8"/>
      <c r="I21" s="52"/>
    </row>
    <row r="22" spans="1:9" ht="15">
      <c r="A22" s="52"/>
      <c r="B22" s="3"/>
      <c r="C22" s="21" t="s">
        <v>8</v>
      </c>
      <c r="D22" s="21" t="s">
        <v>22</v>
      </c>
      <c r="E22" s="4"/>
      <c r="F22" s="4"/>
      <c r="G22" s="4"/>
      <c r="H22" s="6"/>
      <c r="I22" s="52"/>
    </row>
    <row r="23" spans="1:9" ht="15">
      <c r="A23" s="52"/>
      <c r="B23" s="7" t="s">
        <v>6</v>
      </c>
      <c r="C23" s="34">
        <f>SUM(C17)</f>
        <v>3080</v>
      </c>
      <c r="D23" s="34"/>
      <c r="E23" s="8" t="s">
        <v>25</v>
      </c>
      <c r="F23" s="8"/>
      <c r="G23" s="8"/>
      <c r="H23" s="10"/>
      <c r="I23" s="52"/>
    </row>
    <row r="24" spans="1:9" ht="15">
      <c r="A24" s="52"/>
      <c r="B24" s="7" t="s">
        <v>17</v>
      </c>
      <c r="C24" s="34"/>
      <c r="D24" s="34">
        <f>SUM(E24*H24)/100</f>
        <v>2000</v>
      </c>
      <c r="E24" s="8">
        <v>100</v>
      </c>
      <c r="F24" s="8" t="s">
        <v>23</v>
      </c>
      <c r="G24" s="8" t="s">
        <v>24</v>
      </c>
      <c r="H24" s="10">
        <v>2000</v>
      </c>
      <c r="I24" s="52"/>
    </row>
    <row r="25" spans="1:9" ht="15">
      <c r="A25" s="52"/>
      <c r="B25" s="7" t="s">
        <v>18</v>
      </c>
      <c r="C25" s="34"/>
      <c r="D25" s="34">
        <v>180</v>
      </c>
      <c r="E25" s="8"/>
      <c r="F25" s="8"/>
      <c r="G25" s="8"/>
      <c r="H25" s="10"/>
      <c r="I25" s="52"/>
    </row>
    <row r="26" spans="1:9" ht="15">
      <c r="A26" s="52"/>
      <c r="B26" s="7" t="s">
        <v>19</v>
      </c>
      <c r="C26" s="34"/>
      <c r="D26" s="34">
        <v>170</v>
      </c>
      <c r="E26" s="8"/>
      <c r="F26" s="8"/>
      <c r="G26" s="8"/>
      <c r="H26" s="10"/>
      <c r="I26" s="52"/>
    </row>
    <row r="27" spans="1:9" ht="15">
      <c r="A27" s="52"/>
      <c r="B27" s="7" t="s">
        <v>20</v>
      </c>
      <c r="C27" s="34"/>
      <c r="D27" s="34">
        <v>150</v>
      </c>
      <c r="E27" s="8"/>
      <c r="F27" s="8" t="s">
        <v>21</v>
      </c>
      <c r="G27" s="8" t="s">
        <v>27</v>
      </c>
      <c r="H27" s="10">
        <v>1500</v>
      </c>
      <c r="I27" s="52"/>
    </row>
    <row r="28" spans="1:9" ht="15">
      <c r="A28" s="52"/>
      <c r="B28" s="19" t="s">
        <v>0</v>
      </c>
      <c r="C28" s="23">
        <f>SUM(C8)</f>
        <v>320</v>
      </c>
      <c r="D28" s="20">
        <f>SUM(H28)*E28</f>
        <v>900</v>
      </c>
      <c r="E28" s="60">
        <v>0.05</v>
      </c>
      <c r="F28" s="18" t="s">
        <v>15</v>
      </c>
      <c r="G28" s="22" t="s">
        <v>13</v>
      </c>
      <c r="H28" s="10">
        <v>18000</v>
      </c>
      <c r="I28" s="52"/>
    </row>
    <row r="29" spans="1:9" ht="15">
      <c r="A29" s="52"/>
      <c r="B29" s="7"/>
      <c r="C29" s="34">
        <f>SUM(C23:C28)</f>
        <v>3400</v>
      </c>
      <c r="D29" s="34">
        <f>SUM(D23:D28)</f>
        <v>3400</v>
      </c>
      <c r="E29" s="8"/>
      <c r="F29" s="8"/>
      <c r="G29" s="8"/>
      <c r="H29" s="10"/>
      <c r="I29" s="52"/>
    </row>
    <row r="30" spans="1:9" ht="15.75" thickBot="1">
      <c r="A30" s="52"/>
      <c r="B30" s="11"/>
      <c r="C30" s="12"/>
      <c r="D30" s="16"/>
      <c r="E30" s="12"/>
      <c r="F30" s="12"/>
      <c r="G30" s="12"/>
      <c r="H30" s="14"/>
      <c r="I30" s="52"/>
    </row>
    <row r="31" spans="1:9" ht="15">
      <c r="A31" s="52"/>
      <c r="B31" s="52"/>
      <c r="C31" s="55"/>
      <c r="D31" s="55"/>
      <c r="E31" s="55"/>
      <c r="F31" s="55"/>
      <c r="G31" s="55"/>
      <c r="H31" s="55"/>
      <c r="I31" s="52"/>
    </row>
    <row r="32" ht="15">
      <c r="G32" s="2"/>
    </row>
    <row r="33" ht="15">
      <c r="G33" s="2"/>
    </row>
    <row r="34" ht="15">
      <c r="G34" s="2"/>
    </row>
    <row r="35" ht="15">
      <c r="G35" s="2"/>
    </row>
    <row r="36" ht="15">
      <c r="G36" s="2"/>
    </row>
    <row r="37" ht="15">
      <c r="G37" s="2"/>
    </row>
    <row r="38" ht="15">
      <c r="G38" s="2"/>
    </row>
    <row r="39" ht="15">
      <c r="G39" s="2"/>
    </row>
    <row r="40" ht="15">
      <c r="G40" s="2"/>
    </row>
    <row r="41" ht="15">
      <c r="G41" s="2"/>
    </row>
    <row r="42" ht="15">
      <c r="G42" s="2"/>
    </row>
    <row r="43" ht="15">
      <c r="G43" s="2"/>
    </row>
    <row r="44" ht="15">
      <c r="G44" s="2"/>
    </row>
    <row r="45" ht="15">
      <c r="G45" s="2"/>
    </row>
    <row r="46" ht="15">
      <c r="G46" s="2"/>
    </row>
    <row r="47" ht="15">
      <c r="G47" s="2"/>
    </row>
    <row r="48" ht="15">
      <c r="G48" s="2"/>
    </row>
    <row r="49" ht="15">
      <c r="G49" s="2"/>
    </row>
    <row r="50" ht="15">
      <c r="G50" s="2"/>
    </row>
    <row r="51" ht="15">
      <c r="G51" s="2"/>
    </row>
    <row r="52" ht="15">
      <c r="G52" s="2"/>
    </row>
    <row r="53" ht="15">
      <c r="G53" s="2"/>
    </row>
    <row r="54" ht="15">
      <c r="G54" s="2"/>
    </row>
    <row r="55" ht="15">
      <c r="G55" s="2"/>
    </row>
    <row r="56" ht="15">
      <c r="G56" s="2"/>
    </row>
    <row r="57" ht="15">
      <c r="G57" s="2"/>
    </row>
    <row r="58" ht="15">
      <c r="G58" s="2"/>
    </row>
    <row r="59" ht="15">
      <c r="G59" s="2"/>
    </row>
    <row r="60" ht="15">
      <c r="G60" s="2"/>
    </row>
    <row r="61" ht="15">
      <c r="G61" s="2"/>
    </row>
    <row r="62" ht="15">
      <c r="G62" s="2"/>
    </row>
    <row r="63" ht="15">
      <c r="G63" s="2"/>
    </row>
    <row r="64" ht="15">
      <c r="G64" s="2"/>
    </row>
    <row r="65" ht="15">
      <c r="G65" s="2"/>
    </row>
    <row r="66" ht="15">
      <c r="G66" s="2"/>
    </row>
    <row r="67" ht="15">
      <c r="G67" s="2"/>
    </row>
    <row r="68" ht="15">
      <c r="G68" s="2"/>
    </row>
    <row r="69" ht="15">
      <c r="G69" s="2"/>
    </row>
    <row r="70" ht="15">
      <c r="G70" s="2"/>
    </row>
    <row r="71" ht="15">
      <c r="G71" s="2"/>
    </row>
    <row r="72" ht="15">
      <c r="G72" s="2"/>
    </row>
    <row r="73" ht="15">
      <c r="G73" s="2"/>
    </row>
    <row r="74" ht="15">
      <c r="G74" s="2"/>
    </row>
    <row r="75" ht="15">
      <c r="G75" s="2"/>
    </row>
    <row r="76" ht="15">
      <c r="G76" s="2"/>
    </row>
    <row r="77" ht="15">
      <c r="G77" s="2"/>
    </row>
    <row r="78" ht="15">
      <c r="G78" s="2"/>
    </row>
    <row r="79" ht="15">
      <c r="G79" s="2"/>
    </row>
    <row r="80" ht="15">
      <c r="G80" s="2"/>
    </row>
    <row r="81" ht="15">
      <c r="G81" s="2"/>
    </row>
    <row r="82" ht="15">
      <c r="G82" s="2"/>
    </row>
    <row r="83" ht="15">
      <c r="G83" s="2"/>
    </row>
    <row r="84" ht="15">
      <c r="G84" s="2"/>
    </row>
    <row r="85" ht="15">
      <c r="G85" s="2"/>
    </row>
    <row r="86" ht="15">
      <c r="G86" s="2"/>
    </row>
    <row r="87" ht="15">
      <c r="G87" s="2"/>
    </row>
    <row r="88" ht="15">
      <c r="G88" s="2"/>
    </row>
    <row r="89" ht="15">
      <c r="G89" s="2"/>
    </row>
    <row r="90" ht="15">
      <c r="G90" s="2"/>
    </row>
    <row r="91" ht="15">
      <c r="G91" s="2"/>
    </row>
    <row r="92" ht="15">
      <c r="G92" s="2"/>
    </row>
    <row r="93" ht="15">
      <c r="G93" s="2"/>
    </row>
    <row r="94" ht="15">
      <c r="G94" s="2"/>
    </row>
    <row r="95" ht="15">
      <c r="G95" s="2"/>
    </row>
    <row r="96" ht="15">
      <c r="G96" s="2"/>
    </row>
    <row r="97" ht="15">
      <c r="G97" s="2"/>
    </row>
    <row r="98" ht="15">
      <c r="G98" s="2"/>
    </row>
    <row r="99" ht="15">
      <c r="G99" s="2"/>
    </row>
    <row r="100" ht="15">
      <c r="G100" s="2"/>
    </row>
    <row r="101" ht="15">
      <c r="G101" s="2"/>
    </row>
    <row r="102" ht="15">
      <c r="G102" s="2"/>
    </row>
    <row r="103" ht="15">
      <c r="G103" s="2"/>
    </row>
    <row r="104" ht="15">
      <c r="G104" s="2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">
      <c r="G109" s="2"/>
    </row>
    <row r="110" ht="15">
      <c r="G110" s="2"/>
    </row>
    <row r="111" ht="15">
      <c r="G111" s="2"/>
    </row>
    <row r="112" ht="15">
      <c r="G112" s="2"/>
    </row>
    <row r="113" ht="15">
      <c r="G113" s="2"/>
    </row>
    <row r="114" ht="15">
      <c r="G114" s="2"/>
    </row>
    <row r="115" ht="15">
      <c r="G115" s="2"/>
    </row>
    <row r="116" ht="15">
      <c r="G116" s="2"/>
    </row>
    <row r="117" ht="15">
      <c r="G117" s="2"/>
    </row>
    <row r="118" ht="15">
      <c r="G118" s="2"/>
    </row>
    <row r="119" ht="15">
      <c r="G119" s="2"/>
    </row>
    <row r="120" ht="15">
      <c r="G120" s="2"/>
    </row>
    <row r="121" ht="15">
      <c r="G121" s="2"/>
    </row>
    <row r="122" ht="15">
      <c r="G122" s="2"/>
    </row>
    <row r="123" ht="15">
      <c r="G123" s="2"/>
    </row>
    <row r="124" ht="15">
      <c r="G124" s="2"/>
    </row>
    <row r="125" ht="15">
      <c r="G125" s="2"/>
    </row>
    <row r="126" ht="15">
      <c r="G126" s="2"/>
    </row>
    <row r="127" ht="15">
      <c r="G127" s="2"/>
    </row>
    <row r="128" ht="15">
      <c r="G128" s="2"/>
    </row>
    <row r="129" ht="15">
      <c r="G129" s="2"/>
    </row>
    <row r="130" ht="15">
      <c r="G130" s="2"/>
    </row>
    <row r="131" ht="15">
      <c r="G131" s="2"/>
    </row>
    <row r="132" ht="15">
      <c r="G132" s="2"/>
    </row>
    <row r="133" ht="15">
      <c r="G133" s="2"/>
    </row>
    <row r="134" ht="15">
      <c r="G134" s="2"/>
    </row>
    <row r="135" ht="15">
      <c r="G13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3.8515625" style="0" customWidth="1"/>
    <col min="2" max="2" width="23.140625" style="0" customWidth="1"/>
    <col min="3" max="3" width="12.28125" style="2" bestFit="1" customWidth="1"/>
    <col min="4" max="4" width="12.28125" style="2" customWidth="1"/>
    <col min="5" max="6" width="11.421875" style="2" customWidth="1"/>
    <col min="7" max="7" width="11.421875" style="1" customWidth="1"/>
    <col min="8" max="8" width="11.421875" style="2" customWidth="1"/>
    <col min="9" max="9" width="3.8515625" style="0" customWidth="1"/>
  </cols>
  <sheetData>
    <row r="1" spans="1:9" ht="15.75" thickBot="1">
      <c r="A1" s="24"/>
      <c r="B1" s="24"/>
      <c r="C1" s="25"/>
      <c r="D1" s="25"/>
      <c r="E1" s="25"/>
      <c r="F1" s="25"/>
      <c r="G1" s="26"/>
      <c r="H1" s="25"/>
      <c r="I1" s="24"/>
    </row>
    <row r="2" spans="1:9" ht="19.5" thickBot="1">
      <c r="A2" s="24"/>
      <c r="B2" s="41" t="s">
        <v>9</v>
      </c>
      <c r="C2" s="30"/>
      <c r="D2" s="30"/>
      <c r="E2" s="30"/>
      <c r="F2" s="30"/>
      <c r="G2" s="31"/>
      <c r="H2" s="32"/>
      <c r="I2" s="24"/>
    </row>
    <row r="3" spans="1:9" ht="15.75" thickBot="1">
      <c r="A3" s="24"/>
      <c r="B3" s="33"/>
      <c r="C3" s="34"/>
      <c r="D3" s="34"/>
      <c r="E3" s="34"/>
      <c r="F3" s="34"/>
      <c r="G3" s="35"/>
      <c r="H3" s="34"/>
      <c r="I3" s="24"/>
    </row>
    <row r="4" spans="1:9" ht="15">
      <c r="A4" s="24"/>
      <c r="B4" s="3" t="s">
        <v>28</v>
      </c>
      <c r="C4" s="21" t="s">
        <v>8</v>
      </c>
      <c r="D4" s="21" t="s">
        <v>13</v>
      </c>
      <c r="E4" s="4"/>
      <c r="F4" s="4"/>
      <c r="G4" s="5"/>
      <c r="H4" s="6"/>
      <c r="I4" s="24"/>
    </row>
    <row r="5" spans="1:9" ht="15">
      <c r="A5" s="24"/>
      <c r="B5" s="7" t="s">
        <v>2</v>
      </c>
      <c r="C5" s="8"/>
      <c r="D5" s="8">
        <v>28000</v>
      </c>
      <c r="E5" s="40" t="s">
        <v>31</v>
      </c>
      <c r="F5" s="8" t="s">
        <v>30</v>
      </c>
      <c r="G5" s="8"/>
      <c r="H5" s="10"/>
      <c r="I5" s="24"/>
    </row>
    <row r="6" spans="1:9" ht="15">
      <c r="A6" s="24"/>
      <c r="B6" s="56" t="s">
        <v>12</v>
      </c>
      <c r="C6" s="22"/>
      <c r="D6" s="22">
        <v>15000</v>
      </c>
      <c r="E6" s="15"/>
      <c r="F6" s="18"/>
      <c r="G6" s="8"/>
      <c r="H6" s="10"/>
      <c r="I6" s="24"/>
    </row>
    <row r="7" spans="1:9" ht="15">
      <c r="A7" s="24"/>
      <c r="B7" s="56" t="s">
        <v>1</v>
      </c>
      <c r="C7" s="22">
        <f>SUM(D5:D6)*E7</f>
        <v>1290</v>
      </c>
      <c r="D7" s="8"/>
      <c r="E7" s="60">
        <v>0.03</v>
      </c>
      <c r="F7" s="18" t="s">
        <v>14</v>
      </c>
      <c r="G7" s="8"/>
      <c r="H7" s="10"/>
      <c r="I7" s="24"/>
    </row>
    <row r="8" spans="1:9" ht="15">
      <c r="A8" s="24"/>
      <c r="B8" s="57" t="s">
        <v>0</v>
      </c>
      <c r="C8" s="23">
        <f>SUM(H8)*E8</f>
        <v>600</v>
      </c>
      <c r="D8" s="20"/>
      <c r="E8" s="60">
        <v>0.04</v>
      </c>
      <c r="F8" s="18" t="s">
        <v>26</v>
      </c>
      <c r="G8" s="17" t="s">
        <v>13</v>
      </c>
      <c r="H8" s="10">
        <f>SUM(D6)</f>
        <v>15000</v>
      </c>
      <c r="I8" s="24"/>
    </row>
    <row r="9" spans="1:9" ht="15.75" thickBot="1">
      <c r="A9" s="24"/>
      <c r="B9" s="11"/>
      <c r="C9" s="16">
        <f>SUM(C7:C8)</f>
        <v>1890</v>
      </c>
      <c r="D9" s="12"/>
      <c r="E9" s="12"/>
      <c r="F9" s="12"/>
      <c r="G9" s="13"/>
      <c r="H9" s="14"/>
      <c r="I9" s="24"/>
    </row>
    <row r="10" spans="1:9" ht="15">
      <c r="A10" s="24"/>
      <c r="B10" s="27"/>
      <c r="C10" s="28"/>
      <c r="D10" s="29"/>
      <c r="E10" s="29"/>
      <c r="F10" s="29"/>
      <c r="G10" s="29"/>
      <c r="H10" s="29"/>
      <c r="I10" s="24"/>
    </row>
    <row r="11" spans="1:9" ht="15.75" thickBot="1">
      <c r="A11" s="42"/>
      <c r="B11" s="42"/>
      <c r="C11" s="43"/>
      <c r="D11" s="43"/>
      <c r="E11" s="43"/>
      <c r="F11" s="43"/>
      <c r="G11" s="44"/>
      <c r="H11" s="43"/>
      <c r="I11" s="42"/>
    </row>
    <row r="12" spans="1:9" ht="19.5" thickBot="1">
      <c r="A12" s="42"/>
      <c r="B12" s="41" t="s">
        <v>10</v>
      </c>
      <c r="C12" s="30"/>
      <c r="D12" s="30"/>
      <c r="E12" s="30"/>
      <c r="F12" s="30"/>
      <c r="G12" s="31"/>
      <c r="H12" s="32"/>
      <c r="I12" s="42"/>
    </row>
    <row r="13" spans="1:9" ht="15.75" thickBot="1">
      <c r="A13" s="42"/>
      <c r="B13" s="33"/>
      <c r="C13" s="34"/>
      <c r="D13" s="34"/>
      <c r="E13" s="34"/>
      <c r="F13" s="34"/>
      <c r="G13" s="35"/>
      <c r="H13" s="34"/>
      <c r="I13" s="42"/>
    </row>
    <row r="14" spans="1:9" ht="15">
      <c r="A14" s="42"/>
      <c r="B14" s="36"/>
      <c r="C14" s="21" t="s">
        <v>8</v>
      </c>
      <c r="D14" s="21"/>
      <c r="E14" s="37"/>
      <c r="F14" s="37"/>
      <c r="G14" s="38"/>
      <c r="H14" s="39"/>
      <c r="I14" s="42"/>
    </row>
    <row r="15" spans="1:9" ht="15">
      <c r="A15" s="42"/>
      <c r="B15" s="7" t="s">
        <v>16</v>
      </c>
      <c r="C15" s="8">
        <v>1900</v>
      </c>
      <c r="D15" s="8"/>
      <c r="E15" s="8"/>
      <c r="F15" s="8"/>
      <c r="G15" s="9"/>
      <c r="H15" s="10"/>
      <c r="I15" s="42"/>
    </row>
    <row r="16" spans="1:9" ht="15">
      <c r="A16" s="42"/>
      <c r="B16" s="19" t="s">
        <v>5</v>
      </c>
      <c r="C16" s="20">
        <f>SUM(E16*G16)/100</f>
        <v>9720</v>
      </c>
      <c r="D16" s="59"/>
      <c r="E16" s="8">
        <v>72000</v>
      </c>
      <c r="F16" s="8" t="s">
        <v>3</v>
      </c>
      <c r="G16" s="61">
        <v>13.5</v>
      </c>
      <c r="H16" s="58" t="s">
        <v>4</v>
      </c>
      <c r="I16" s="42"/>
    </row>
    <row r="17" spans="1:9" ht="15.75" thickBot="1">
      <c r="A17" s="42"/>
      <c r="B17" s="11"/>
      <c r="C17" s="16">
        <f>SUM(C15:C16)</f>
        <v>11620</v>
      </c>
      <c r="D17" s="12"/>
      <c r="E17" s="12"/>
      <c r="F17" s="12"/>
      <c r="G17" s="13"/>
      <c r="H17" s="14"/>
      <c r="I17" s="42"/>
    </row>
    <row r="18" spans="1:9" ht="15">
      <c r="A18" s="42"/>
      <c r="B18" s="45"/>
      <c r="C18" s="46"/>
      <c r="D18" s="47"/>
      <c r="E18" s="46"/>
      <c r="F18" s="46"/>
      <c r="G18" s="46"/>
      <c r="H18" s="46"/>
      <c r="I18" s="42"/>
    </row>
    <row r="19" spans="1:9" ht="15.75" thickBot="1">
      <c r="A19" s="52"/>
      <c r="B19" s="53"/>
      <c r="C19" s="54"/>
      <c r="D19" s="54"/>
      <c r="E19" s="54"/>
      <c r="F19" s="54"/>
      <c r="G19" s="54"/>
      <c r="H19" s="54"/>
      <c r="I19" s="52"/>
    </row>
    <row r="20" spans="1:9" ht="19.5" thickBot="1">
      <c r="A20" s="52"/>
      <c r="B20" s="41" t="s">
        <v>7</v>
      </c>
      <c r="C20" s="49"/>
      <c r="D20" s="49"/>
      <c r="E20" s="50"/>
      <c r="F20" s="50"/>
      <c r="G20" s="50"/>
      <c r="H20" s="51"/>
      <c r="I20" s="52"/>
    </row>
    <row r="21" spans="1:9" ht="19.5" thickBot="1">
      <c r="A21" s="52"/>
      <c r="B21" s="48"/>
      <c r="C21" s="40"/>
      <c r="D21" s="40"/>
      <c r="E21" s="8"/>
      <c r="F21" s="8"/>
      <c r="G21" s="8"/>
      <c r="H21" s="8"/>
      <c r="I21" s="52"/>
    </row>
    <row r="22" spans="1:9" ht="15">
      <c r="A22" s="52"/>
      <c r="B22" s="3"/>
      <c r="C22" s="21" t="s">
        <v>8</v>
      </c>
      <c r="D22" s="21" t="s">
        <v>22</v>
      </c>
      <c r="E22" s="4"/>
      <c r="F22" s="4"/>
      <c r="G22" s="4"/>
      <c r="H22" s="6"/>
      <c r="I22" s="52"/>
    </row>
    <row r="23" spans="1:9" ht="15">
      <c r="A23" s="52"/>
      <c r="B23" s="7" t="s">
        <v>6</v>
      </c>
      <c r="C23" s="34">
        <f>SUM(C17)</f>
        <v>11620</v>
      </c>
      <c r="D23" s="34"/>
      <c r="E23" s="8" t="s">
        <v>25</v>
      </c>
      <c r="F23" s="8"/>
      <c r="G23" s="8"/>
      <c r="H23" s="10"/>
      <c r="I23" s="52"/>
    </row>
    <row r="24" spans="1:9" ht="15">
      <c r="A24" s="52"/>
      <c r="B24" s="7" t="s">
        <v>17</v>
      </c>
      <c r="C24" s="34"/>
      <c r="D24" s="34">
        <f>SUM(E24*H24)/100</f>
        <v>8000</v>
      </c>
      <c r="E24" s="8">
        <v>100</v>
      </c>
      <c r="F24" s="8" t="s">
        <v>23</v>
      </c>
      <c r="G24" s="8" t="s">
        <v>24</v>
      </c>
      <c r="H24" s="10">
        <v>8000</v>
      </c>
      <c r="I24" s="52"/>
    </row>
    <row r="25" spans="1:9" ht="15">
      <c r="A25" s="52"/>
      <c r="B25" s="7" t="s">
        <v>18</v>
      </c>
      <c r="C25" s="34"/>
      <c r="D25" s="34">
        <v>300</v>
      </c>
      <c r="E25" s="8"/>
      <c r="F25" s="8"/>
      <c r="G25" s="8"/>
      <c r="H25" s="10"/>
      <c r="I25" s="52"/>
    </row>
    <row r="26" spans="1:9" ht="15">
      <c r="A26" s="52"/>
      <c r="B26" s="7" t="s">
        <v>19</v>
      </c>
      <c r="C26" s="34"/>
      <c r="D26" s="34">
        <v>250</v>
      </c>
      <c r="E26" s="8"/>
      <c r="F26" s="8"/>
      <c r="G26" s="8"/>
      <c r="H26" s="10"/>
      <c r="I26" s="52"/>
    </row>
    <row r="27" spans="1:9" ht="15">
      <c r="A27" s="52"/>
      <c r="B27" s="7" t="s">
        <v>20</v>
      </c>
      <c r="C27" s="34"/>
      <c r="D27" s="34">
        <v>300</v>
      </c>
      <c r="E27" s="8"/>
      <c r="F27" s="8" t="s">
        <v>21</v>
      </c>
      <c r="G27" s="8" t="s">
        <v>27</v>
      </c>
      <c r="H27" s="10">
        <v>3000</v>
      </c>
      <c r="I27" s="52"/>
    </row>
    <row r="28" spans="1:9" ht="15">
      <c r="A28" s="52"/>
      <c r="B28" s="19" t="s">
        <v>0</v>
      </c>
      <c r="C28" s="23">
        <f>SUM(C8)</f>
        <v>600</v>
      </c>
      <c r="D28" s="20">
        <f>SUM(H28)*E28</f>
        <v>1400</v>
      </c>
      <c r="E28" s="60">
        <v>0.05</v>
      </c>
      <c r="F28" s="18" t="s">
        <v>15</v>
      </c>
      <c r="G28" s="22" t="s">
        <v>13</v>
      </c>
      <c r="H28" s="10">
        <v>28000</v>
      </c>
      <c r="I28" s="52"/>
    </row>
    <row r="29" spans="1:9" ht="15">
      <c r="A29" s="52"/>
      <c r="B29" s="7"/>
      <c r="C29" s="34">
        <f>SUM(C23:C28)</f>
        <v>12220</v>
      </c>
      <c r="D29" s="34">
        <f>SUM(D23:D28)</f>
        <v>10250</v>
      </c>
      <c r="E29" s="8"/>
      <c r="F29" s="8"/>
      <c r="G29" s="8"/>
      <c r="H29" s="10"/>
      <c r="I29" s="52"/>
    </row>
    <row r="30" spans="1:9" ht="15.75" thickBot="1">
      <c r="A30" s="52"/>
      <c r="B30" s="11"/>
      <c r="C30" s="12"/>
      <c r="D30" s="16"/>
      <c r="E30" s="12"/>
      <c r="F30" s="12"/>
      <c r="G30" s="12"/>
      <c r="H30" s="14"/>
      <c r="I30" s="52"/>
    </row>
    <row r="31" spans="1:9" ht="15">
      <c r="A31" s="52"/>
      <c r="B31" s="52"/>
      <c r="C31" s="55"/>
      <c r="D31" s="55"/>
      <c r="E31" s="55"/>
      <c r="F31" s="55"/>
      <c r="G31" s="55"/>
      <c r="H31" s="55"/>
      <c r="I31" s="52"/>
    </row>
    <row r="32" ht="15">
      <c r="G32" s="2"/>
    </row>
    <row r="33" ht="15">
      <c r="G33" s="2"/>
    </row>
    <row r="34" ht="15">
      <c r="G34" s="2"/>
    </row>
    <row r="35" ht="15">
      <c r="G35" s="2"/>
    </row>
    <row r="36" ht="15">
      <c r="G36" s="2"/>
    </row>
    <row r="37" ht="15">
      <c r="G37" s="2"/>
    </row>
    <row r="38" ht="15">
      <c r="G38" s="2"/>
    </row>
    <row r="39" ht="15">
      <c r="G39" s="2"/>
    </row>
    <row r="40" ht="15">
      <c r="G40" s="2"/>
    </row>
    <row r="41" ht="15">
      <c r="G41" s="2"/>
    </row>
    <row r="42" ht="15">
      <c r="G42" s="2"/>
    </row>
    <row r="43" ht="15">
      <c r="G43" s="2"/>
    </row>
    <row r="44" ht="15">
      <c r="G44" s="2"/>
    </row>
    <row r="45" ht="15">
      <c r="G45" s="2"/>
    </row>
    <row r="46" ht="15">
      <c r="G46" s="2"/>
    </row>
    <row r="47" ht="15">
      <c r="G47" s="2"/>
    </row>
    <row r="48" ht="15">
      <c r="G48" s="2"/>
    </row>
    <row r="49" ht="15">
      <c r="G49" s="2"/>
    </row>
    <row r="50" ht="15">
      <c r="G50" s="2"/>
    </row>
    <row r="51" ht="15">
      <c r="G51" s="2"/>
    </row>
    <row r="52" ht="15">
      <c r="G52" s="2"/>
    </row>
    <row r="53" ht="15">
      <c r="G53" s="2"/>
    </row>
    <row r="54" ht="15">
      <c r="G54" s="2"/>
    </row>
    <row r="55" ht="15">
      <c r="G55" s="2"/>
    </row>
    <row r="56" ht="15">
      <c r="G56" s="2"/>
    </row>
    <row r="57" ht="15">
      <c r="G57" s="2"/>
    </row>
    <row r="58" ht="15">
      <c r="G58" s="2"/>
    </row>
    <row r="59" ht="15">
      <c r="G59" s="2"/>
    </row>
    <row r="60" ht="15">
      <c r="G60" s="2"/>
    </row>
    <row r="61" ht="15">
      <c r="G61" s="2"/>
    </row>
    <row r="62" ht="15">
      <c r="G62" s="2"/>
    </row>
    <row r="63" ht="15">
      <c r="G63" s="2"/>
    </row>
    <row r="64" ht="15">
      <c r="G64" s="2"/>
    </row>
    <row r="65" ht="15">
      <c r="G65" s="2"/>
    </row>
    <row r="66" ht="15">
      <c r="G66" s="2"/>
    </row>
    <row r="67" ht="15">
      <c r="G67" s="2"/>
    </row>
    <row r="68" ht="15">
      <c r="G68" s="2"/>
    </row>
    <row r="69" ht="15">
      <c r="G69" s="2"/>
    </row>
    <row r="70" ht="15">
      <c r="G70" s="2"/>
    </row>
    <row r="71" ht="15">
      <c r="G71" s="2"/>
    </row>
    <row r="72" ht="15">
      <c r="G72" s="2"/>
    </row>
    <row r="73" ht="15">
      <c r="G73" s="2"/>
    </row>
    <row r="74" ht="15">
      <c r="G74" s="2"/>
    </row>
    <row r="75" ht="15">
      <c r="G75" s="2"/>
    </row>
    <row r="76" ht="15">
      <c r="G76" s="2"/>
    </row>
    <row r="77" ht="15">
      <c r="G77" s="2"/>
    </row>
    <row r="78" ht="15">
      <c r="G78" s="2"/>
    </row>
    <row r="79" ht="15">
      <c r="G79" s="2"/>
    </row>
    <row r="80" ht="15">
      <c r="G80" s="2"/>
    </row>
    <row r="81" ht="15">
      <c r="G81" s="2"/>
    </row>
    <row r="82" ht="15">
      <c r="G82" s="2"/>
    </row>
    <row r="83" ht="15">
      <c r="G83" s="2"/>
    </row>
    <row r="84" ht="15">
      <c r="G84" s="2"/>
    </row>
    <row r="85" ht="15">
      <c r="G85" s="2"/>
    </row>
    <row r="86" ht="15">
      <c r="G86" s="2"/>
    </row>
    <row r="87" ht="15">
      <c r="G87" s="2"/>
    </row>
    <row r="88" ht="15">
      <c r="G88" s="2"/>
    </row>
    <row r="89" ht="15">
      <c r="G89" s="2"/>
    </row>
    <row r="90" ht="15">
      <c r="G90" s="2"/>
    </row>
    <row r="91" ht="15">
      <c r="G91" s="2"/>
    </row>
    <row r="92" ht="15">
      <c r="G92" s="2"/>
    </row>
    <row r="93" ht="15">
      <c r="G93" s="2"/>
    </row>
    <row r="94" ht="15">
      <c r="G94" s="2"/>
    </row>
    <row r="95" ht="15">
      <c r="G95" s="2"/>
    </row>
    <row r="96" ht="15">
      <c r="G96" s="2"/>
    </row>
    <row r="97" ht="15">
      <c r="G97" s="2"/>
    </row>
    <row r="98" ht="15">
      <c r="G98" s="2"/>
    </row>
    <row r="99" ht="15">
      <c r="G99" s="2"/>
    </row>
    <row r="100" ht="15">
      <c r="G100" s="2"/>
    </row>
    <row r="101" ht="15">
      <c r="G101" s="2"/>
    </row>
    <row r="102" ht="15">
      <c r="G102" s="2"/>
    </row>
    <row r="103" ht="15">
      <c r="G103" s="2"/>
    </row>
    <row r="104" ht="15">
      <c r="G104" s="2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">
      <c r="G109" s="2"/>
    </row>
    <row r="110" ht="15">
      <c r="G110" s="2"/>
    </row>
    <row r="111" ht="15">
      <c r="G111" s="2"/>
    </row>
    <row r="112" ht="15">
      <c r="G112" s="2"/>
    </row>
    <row r="113" ht="15">
      <c r="G113" s="2"/>
    </row>
    <row r="114" ht="15">
      <c r="G114" s="2"/>
    </row>
    <row r="115" ht="15">
      <c r="G115" s="2"/>
    </row>
    <row r="116" ht="15">
      <c r="G116" s="2"/>
    </row>
    <row r="117" ht="15">
      <c r="G117" s="2"/>
    </row>
    <row r="118" ht="15">
      <c r="G118" s="2"/>
    </row>
    <row r="119" ht="15">
      <c r="G119" s="2"/>
    </row>
    <row r="120" ht="15">
      <c r="G120" s="2"/>
    </row>
    <row r="121" ht="15">
      <c r="G121" s="2"/>
    </row>
    <row r="122" ht="15">
      <c r="G122" s="2"/>
    </row>
    <row r="123" ht="15">
      <c r="G123" s="2"/>
    </row>
    <row r="124" ht="15">
      <c r="G124" s="2"/>
    </row>
    <row r="125" ht="15">
      <c r="G125" s="2"/>
    </row>
    <row r="126" ht="15">
      <c r="G126" s="2"/>
    </row>
    <row r="127" ht="15">
      <c r="G127" s="2"/>
    </row>
    <row r="128" ht="15">
      <c r="G128" s="2"/>
    </row>
    <row r="129" ht="15">
      <c r="G129" s="2"/>
    </row>
    <row r="130" ht="15">
      <c r="G130" s="2"/>
    </row>
    <row r="131" ht="15">
      <c r="G131" s="2"/>
    </row>
    <row r="132" ht="15">
      <c r="G132" s="2"/>
    </row>
    <row r="133" ht="15">
      <c r="G133" s="2"/>
    </row>
    <row r="134" ht="15">
      <c r="G134" s="2"/>
    </row>
    <row r="135" ht="15">
      <c r="G13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" width="3.8515625" style="0" customWidth="1"/>
    <col min="2" max="2" width="23.140625" style="0" customWidth="1"/>
    <col min="3" max="3" width="12.28125" style="2" bestFit="1" customWidth="1"/>
    <col min="4" max="4" width="12.28125" style="2" customWidth="1"/>
    <col min="5" max="6" width="11.421875" style="2" customWidth="1"/>
    <col min="7" max="7" width="11.421875" style="1" customWidth="1"/>
    <col min="8" max="8" width="11.421875" style="2" customWidth="1"/>
    <col min="9" max="9" width="3.8515625" style="0" customWidth="1"/>
  </cols>
  <sheetData>
    <row r="1" spans="1:9" ht="15.75" thickBot="1">
      <c r="A1" s="24"/>
      <c r="B1" s="24"/>
      <c r="C1" s="25"/>
      <c r="D1" s="25"/>
      <c r="E1" s="25"/>
      <c r="F1" s="25"/>
      <c r="G1" s="26"/>
      <c r="H1" s="25"/>
      <c r="I1" s="24"/>
    </row>
    <row r="2" spans="1:9" ht="19.5" thickBot="1">
      <c r="A2" s="24"/>
      <c r="B2" s="41" t="s">
        <v>9</v>
      </c>
      <c r="C2" s="30"/>
      <c r="D2" s="30"/>
      <c r="E2" s="30"/>
      <c r="F2" s="30"/>
      <c r="G2" s="31"/>
      <c r="H2" s="32"/>
      <c r="I2" s="24"/>
    </row>
    <row r="3" spans="1:9" ht="15.75" thickBot="1">
      <c r="A3" s="24"/>
      <c r="B3" s="33"/>
      <c r="C3" s="34"/>
      <c r="D3" s="34"/>
      <c r="E3" s="34"/>
      <c r="F3" s="34"/>
      <c r="G3" s="35"/>
      <c r="H3" s="34"/>
      <c r="I3" s="24"/>
    </row>
    <row r="4" spans="1:9" ht="15">
      <c r="A4" s="24"/>
      <c r="B4" s="3" t="s">
        <v>28</v>
      </c>
      <c r="C4" s="21" t="s">
        <v>8</v>
      </c>
      <c r="D4" s="21" t="s">
        <v>13</v>
      </c>
      <c r="E4" s="4"/>
      <c r="F4" s="4"/>
      <c r="G4" s="5"/>
      <c r="H4" s="6"/>
      <c r="I4" s="24"/>
    </row>
    <row r="5" spans="1:9" ht="15">
      <c r="A5" s="24"/>
      <c r="B5" s="7" t="s">
        <v>2</v>
      </c>
      <c r="C5" s="8"/>
      <c r="D5" s="8">
        <v>55000</v>
      </c>
      <c r="E5" s="40" t="s">
        <v>32</v>
      </c>
      <c r="F5" s="8" t="s">
        <v>30</v>
      </c>
      <c r="G5" s="8"/>
      <c r="H5" s="10"/>
      <c r="I5" s="24"/>
    </row>
    <row r="6" spans="1:9" ht="15">
      <c r="A6" s="24"/>
      <c r="B6" s="56" t="s">
        <v>12</v>
      </c>
      <c r="C6" s="22"/>
      <c r="D6" s="22">
        <v>15000</v>
      </c>
      <c r="E6" s="15"/>
      <c r="F6" s="18"/>
      <c r="G6" s="8"/>
      <c r="H6" s="10"/>
      <c r="I6" s="24"/>
    </row>
    <row r="7" spans="1:9" ht="15">
      <c r="A7" s="24"/>
      <c r="B7" s="56" t="s">
        <v>1</v>
      </c>
      <c r="C7" s="22">
        <f>SUM(D5:D6)*E7</f>
        <v>2100</v>
      </c>
      <c r="D7" s="8"/>
      <c r="E7" s="60">
        <v>0.03</v>
      </c>
      <c r="F7" s="18" t="s">
        <v>14</v>
      </c>
      <c r="G7" s="8"/>
      <c r="H7" s="10"/>
      <c r="I7" s="24"/>
    </row>
    <row r="8" spans="1:9" ht="15">
      <c r="A8" s="24"/>
      <c r="B8" s="57" t="s">
        <v>0</v>
      </c>
      <c r="C8" s="23">
        <f>SUM(H8)*E8</f>
        <v>600</v>
      </c>
      <c r="D8" s="20"/>
      <c r="E8" s="60">
        <v>0.04</v>
      </c>
      <c r="F8" s="18" t="s">
        <v>26</v>
      </c>
      <c r="G8" s="17" t="s">
        <v>13</v>
      </c>
      <c r="H8" s="10">
        <f>SUM(D6)</f>
        <v>15000</v>
      </c>
      <c r="I8" s="24"/>
    </row>
    <row r="9" spans="1:9" ht="15.75" thickBot="1">
      <c r="A9" s="24"/>
      <c r="B9" s="11"/>
      <c r="C9" s="16">
        <f>SUM(C7:C8)</f>
        <v>2700</v>
      </c>
      <c r="D9" s="12"/>
      <c r="E9" s="12"/>
      <c r="F9" s="12"/>
      <c r="G9" s="13"/>
      <c r="H9" s="14"/>
      <c r="I9" s="24"/>
    </row>
    <row r="10" spans="1:9" ht="15">
      <c r="A10" s="24"/>
      <c r="B10" s="27"/>
      <c r="C10" s="28"/>
      <c r="D10" s="29"/>
      <c r="E10" s="29"/>
      <c r="F10" s="29"/>
      <c r="G10" s="29"/>
      <c r="H10" s="29"/>
      <c r="I10" s="24"/>
    </row>
    <row r="11" spans="1:9" ht="15.75" thickBot="1">
      <c r="A11" s="42"/>
      <c r="B11" s="42"/>
      <c r="C11" s="43"/>
      <c r="D11" s="43"/>
      <c r="E11" s="43"/>
      <c r="F11" s="43"/>
      <c r="G11" s="44"/>
      <c r="H11" s="43"/>
      <c r="I11" s="42"/>
    </row>
    <row r="12" spans="1:9" ht="19.5" thickBot="1">
      <c r="A12" s="42"/>
      <c r="B12" s="41" t="s">
        <v>10</v>
      </c>
      <c r="C12" s="30"/>
      <c r="D12" s="30"/>
      <c r="E12" s="30"/>
      <c r="F12" s="30"/>
      <c r="G12" s="31"/>
      <c r="H12" s="32"/>
      <c r="I12" s="42"/>
    </row>
    <row r="13" spans="1:9" ht="15.75" thickBot="1">
      <c r="A13" s="42"/>
      <c r="B13" s="33"/>
      <c r="C13" s="34"/>
      <c r="D13" s="34"/>
      <c r="E13" s="34"/>
      <c r="F13" s="34"/>
      <c r="G13" s="35"/>
      <c r="H13" s="34"/>
      <c r="I13" s="42"/>
    </row>
    <row r="14" spans="1:9" ht="15">
      <c r="A14" s="42"/>
      <c r="B14" s="36"/>
      <c r="C14" s="21" t="s">
        <v>8</v>
      </c>
      <c r="D14" s="21"/>
      <c r="E14" s="37"/>
      <c r="F14" s="37"/>
      <c r="G14" s="38"/>
      <c r="H14" s="39"/>
      <c r="I14" s="42"/>
    </row>
    <row r="15" spans="1:9" ht="15">
      <c r="A15" s="42"/>
      <c r="B15" s="7" t="s">
        <v>16</v>
      </c>
      <c r="C15" s="8">
        <v>4300</v>
      </c>
      <c r="D15" s="8"/>
      <c r="E15" s="8"/>
      <c r="F15" s="8"/>
      <c r="G15" s="9"/>
      <c r="H15" s="10"/>
      <c r="I15" s="42"/>
    </row>
    <row r="16" spans="1:9" ht="15">
      <c r="A16" s="42"/>
      <c r="B16" s="19" t="s">
        <v>5</v>
      </c>
      <c r="C16" s="20">
        <f>SUM(E16*G16)/100</f>
        <v>60750</v>
      </c>
      <c r="D16" s="59"/>
      <c r="E16" s="8">
        <v>450000</v>
      </c>
      <c r="F16" s="8" t="s">
        <v>3</v>
      </c>
      <c r="G16" s="61">
        <v>13.5</v>
      </c>
      <c r="H16" s="58" t="s">
        <v>4</v>
      </c>
      <c r="I16" s="42"/>
    </row>
    <row r="17" spans="1:9" ht="15.75" thickBot="1">
      <c r="A17" s="42"/>
      <c r="B17" s="11"/>
      <c r="C17" s="16">
        <f>SUM(C15:C16)</f>
        <v>65050</v>
      </c>
      <c r="D17" s="12"/>
      <c r="E17" s="12"/>
      <c r="F17" s="12"/>
      <c r="G17" s="13"/>
      <c r="H17" s="14"/>
      <c r="I17" s="42"/>
    </row>
    <row r="18" spans="1:9" ht="15">
      <c r="A18" s="42"/>
      <c r="B18" s="45"/>
      <c r="C18" s="46"/>
      <c r="D18" s="47"/>
      <c r="E18" s="46"/>
      <c r="F18" s="46"/>
      <c r="G18" s="46"/>
      <c r="H18" s="46"/>
      <c r="I18" s="42"/>
    </row>
    <row r="19" spans="1:9" ht="15.75" thickBot="1">
      <c r="A19" s="52"/>
      <c r="B19" s="53"/>
      <c r="C19" s="54"/>
      <c r="D19" s="54"/>
      <c r="E19" s="54"/>
      <c r="F19" s="54"/>
      <c r="G19" s="54"/>
      <c r="H19" s="54"/>
      <c r="I19" s="52"/>
    </row>
    <row r="20" spans="1:9" ht="19.5" thickBot="1">
      <c r="A20" s="52"/>
      <c r="B20" s="41" t="s">
        <v>7</v>
      </c>
      <c r="C20" s="49"/>
      <c r="D20" s="49"/>
      <c r="E20" s="50"/>
      <c r="F20" s="50"/>
      <c r="G20" s="50"/>
      <c r="H20" s="51"/>
      <c r="I20" s="52"/>
    </row>
    <row r="21" spans="1:9" ht="19.5" thickBot="1">
      <c r="A21" s="52"/>
      <c r="B21" s="48"/>
      <c r="C21" s="40"/>
      <c r="D21" s="40"/>
      <c r="E21" s="8"/>
      <c r="F21" s="8"/>
      <c r="G21" s="8"/>
      <c r="H21" s="8"/>
      <c r="I21" s="52"/>
    </row>
    <row r="22" spans="1:9" ht="15">
      <c r="A22" s="52"/>
      <c r="B22" s="3"/>
      <c r="C22" s="21" t="s">
        <v>8</v>
      </c>
      <c r="D22" s="21" t="s">
        <v>22</v>
      </c>
      <c r="E22" s="4"/>
      <c r="F22" s="4"/>
      <c r="G22" s="4"/>
      <c r="H22" s="6"/>
      <c r="I22" s="52"/>
    </row>
    <row r="23" spans="1:9" ht="15">
      <c r="A23" s="52"/>
      <c r="B23" s="7" t="s">
        <v>6</v>
      </c>
      <c r="C23" s="34">
        <f>SUM(C17)</f>
        <v>65050</v>
      </c>
      <c r="D23" s="34"/>
      <c r="E23" s="8"/>
      <c r="F23" s="8"/>
      <c r="G23" s="8"/>
      <c r="H23" s="10"/>
      <c r="I23" s="52"/>
    </row>
    <row r="24" spans="1:9" ht="15">
      <c r="A24" s="52"/>
      <c r="B24" s="7" t="s">
        <v>17</v>
      </c>
      <c r="C24" s="34"/>
      <c r="D24" s="34">
        <f>SUM(E24*H24)/100</f>
        <v>50000</v>
      </c>
      <c r="E24" s="8">
        <v>100</v>
      </c>
      <c r="F24" s="8" t="s">
        <v>23</v>
      </c>
      <c r="G24" s="8" t="s">
        <v>24</v>
      </c>
      <c r="H24" s="10">
        <v>50000</v>
      </c>
      <c r="I24" s="52"/>
    </row>
    <row r="25" spans="1:9" ht="15">
      <c r="A25" s="52"/>
      <c r="B25" s="7" t="s">
        <v>18</v>
      </c>
      <c r="C25" s="34"/>
      <c r="D25" s="34">
        <v>800</v>
      </c>
      <c r="E25" s="8"/>
      <c r="F25" s="8"/>
      <c r="G25" s="8"/>
      <c r="H25" s="10"/>
      <c r="I25" s="52"/>
    </row>
    <row r="26" spans="1:9" ht="15">
      <c r="A26" s="52"/>
      <c r="B26" s="7" t="s">
        <v>19</v>
      </c>
      <c r="C26" s="34"/>
      <c r="D26" s="34">
        <v>250</v>
      </c>
      <c r="E26" s="8"/>
      <c r="F26" s="8"/>
      <c r="G26" s="8"/>
      <c r="H26" s="10"/>
      <c r="I26" s="52"/>
    </row>
    <row r="27" spans="1:9" ht="15">
      <c r="A27" s="52"/>
      <c r="B27" s="7" t="s">
        <v>20</v>
      </c>
      <c r="C27" s="34"/>
      <c r="D27" s="34">
        <v>300</v>
      </c>
      <c r="E27" s="8"/>
      <c r="F27" s="8" t="s">
        <v>21</v>
      </c>
      <c r="G27" s="8" t="s">
        <v>27</v>
      </c>
      <c r="H27" s="10">
        <v>4500</v>
      </c>
      <c r="I27" s="52"/>
    </row>
    <row r="28" spans="1:9" ht="15">
      <c r="A28" s="52"/>
      <c r="B28" s="19" t="s">
        <v>0</v>
      </c>
      <c r="C28" s="23">
        <f>SUM(C8)</f>
        <v>600</v>
      </c>
      <c r="D28" s="20">
        <f>SUM(H28)*E28</f>
        <v>2000</v>
      </c>
      <c r="E28" s="60">
        <v>0.05</v>
      </c>
      <c r="F28" s="18" t="s">
        <v>15</v>
      </c>
      <c r="G28" s="22" t="s">
        <v>13</v>
      </c>
      <c r="H28" s="10">
        <v>40000</v>
      </c>
      <c r="I28" s="52"/>
    </row>
    <row r="29" spans="1:9" ht="15">
      <c r="A29" s="52"/>
      <c r="B29" s="7"/>
      <c r="C29" s="34">
        <f>SUM(C23:C28)</f>
        <v>65650</v>
      </c>
      <c r="D29" s="34">
        <f>SUM(D23:D28)</f>
        <v>53350</v>
      </c>
      <c r="E29" s="8"/>
      <c r="F29" s="8"/>
      <c r="G29" s="8"/>
      <c r="H29" s="10"/>
      <c r="I29" s="52"/>
    </row>
    <row r="30" spans="1:9" ht="15.75" thickBot="1">
      <c r="A30" s="52"/>
      <c r="B30" s="11"/>
      <c r="C30" s="12"/>
      <c r="D30" s="16"/>
      <c r="E30" s="12"/>
      <c r="F30" s="12"/>
      <c r="G30" s="12"/>
      <c r="H30" s="14"/>
      <c r="I30" s="52"/>
    </row>
    <row r="31" spans="1:9" ht="15">
      <c r="A31" s="52"/>
      <c r="B31" s="52"/>
      <c r="C31" s="55"/>
      <c r="D31" s="55"/>
      <c r="E31" s="55"/>
      <c r="F31" s="55"/>
      <c r="G31" s="55"/>
      <c r="H31" s="55"/>
      <c r="I31" s="52"/>
    </row>
    <row r="32" ht="15">
      <c r="G32" s="2"/>
    </row>
    <row r="33" ht="15">
      <c r="G33" s="2"/>
    </row>
    <row r="34" ht="15">
      <c r="G34" s="2"/>
    </row>
    <row r="35" ht="15">
      <c r="G35" s="2"/>
    </row>
    <row r="36" ht="15">
      <c r="G36" s="2"/>
    </row>
    <row r="37" ht="15">
      <c r="G37" s="2"/>
    </row>
    <row r="38" ht="15">
      <c r="G38" s="2"/>
    </row>
    <row r="39" ht="15">
      <c r="G39" s="2"/>
    </row>
    <row r="40" ht="15">
      <c r="G40" s="2"/>
    </row>
    <row r="41" ht="15">
      <c r="G41" s="2"/>
    </row>
    <row r="42" ht="15">
      <c r="G42" s="2"/>
    </row>
    <row r="43" ht="15">
      <c r="G43" s="2"/>
    </row>
    <row r="44" ht="15">
      <c r="G44" s="2"/>
    </row>
    <row r="45" ht="15">
      <c r="G45" s="2"/>
    </row>
    <row r="46" ht="15">
      <c r="G46" s="2"/>
    </row>
    <row r="47" ht="15">
      <c r="G47" s="2"/>
    </row>
    <row r="48" ht="15">
      <c r="G48" s="2"/>
    </row>
    <row r="49" ht="15">
      <c r="G49" s="2"/>
    </row>
    <row r="50" ht="15">
      <c r="G50" s="2"/>
    </row>
    <row r="51" ht="15">
      <c r="G51" s="2"/>
    </row>
    <row r="52" ht="15">
      <c r="G52" s="2"/>
    </row>
    <row r="53" ht="15">
      <c r="G53" s="2"/>
    </row>
    <row r="54" ht="15">
      <c r="G54" s="2"/>
    </row>
    <row r="55" ht="15">
      <c r="G55" s="2"/>
    </row>
    <row r="56" ht="15">
      <c r="G56" s="2"/>
    </row>
    <row r="57" ht="15">
      <c r="G57" s="2"/>
    </row>
    <row r="58" ht="15">
      <c r="G58" s="2"/>
    </row>
    <row r="59" ht="15">
      <c r="G59" s="2"/>
    </row>
    <row r="60" ht="15">
      <c r="G60" s="2"/>
    </row>
    <row r="61" ht="15">
      <c r="G61" s="2"/>
    </row>
    <row r="62" ht="15">
      <c r="G62" s="2"/>
    </row>
    <row r="63" ht="15">
      <c r="G63" s="2"/>
    </row>
    <row r="64" ht="15">
      <c r="G64" s="2"/>
    </row>
    <row r="65" ht="15">
      <c r="G65" s="2"/>
    </row>
    <row r="66" ht="15">
      <c r="G66" s="2"/>
    </row>
    <row r="67" ht="15">
      <c r="G67" s="2"/>
    </row>
    <row r="68" ht="15">
      <c r="G68" s="2"/>
    </row>
    <row r="69" ht="15">
      <c r="G69" s="2"/>
    </row>
    <row r="70" ht="15">
      <c r="G70" s="2"/>
    </row>
    <row r="71" ht="15">
      <c r="G71" s="2"/>
    </row>
    <row r="72" ht="15">
      <c r="G72" s="2"/>
    </row>
    <row r="73" ht="15">
      <c r="G73" s="2"/>
    </row>
    <row r="74" ht="15">
      <c r="G74" s="2"/>
    </row>
    <row r="75" ht="15">
      <c r="G75" s="2"/>
    </row>
    <row r="76" ht="15">
      <c r="G76" s="2"/>
    </row>
    <row r="77" ht="15">
      <c r="G77" s="2"/>
    </row>
    <row r="78" ht="15">
      <c r="G78" s="2"/>
    </row>
    <row r="79" ht="15">
      <c r="G79" s="2"/>
    </row>
    <row r="80" ht="15">
      <c r="G80" s="2"/>
    </row>
    <row r="81" ht="15">
      <c r="G81" s="2"/>
    </row>
    <row r="82" ht="15">
      <c r="G82" s="2"/>
    </row>
    <row r="83" ht="15">
      <c r="G83" s="2"/>
    </row>
    <row r="84" ht="15">
      <c r="G84" s="2"/>
    </row>
    <row r="85" ht="15">
      <c r="G85" s="2"/>
    </row>
    <row r="86" ht="15">
      <c r="G86" s="2"/>
    </row>
    <row r="87" ht="15">
      <c r="G87" s="2"/>
    </row>
    <row r="88" ht="15">
      <c r="G88" s="2"/>
    </row>
    <row r="89" ht="15">
      <c r="G89" s="2"/>
    </row>
    <row r="90" ht="15">
      <c r="G90" s="2"/>
    </row>
    <row r="91" ht="15">
      <c r="G91" s="2"/>
    </row>
    <row r="92" ht="15">
      <c r="G92" s="2"/>
    </row>
    <row r="93" ht="15">
      <c r="G93" s="2"/>
    </row>
    <row r="94" ht="15">
      <c r="G94" s="2"/>
    </row>
    <row r="95" ht="15">
      <c r="G95" s="2"/>
    </row>
    <row r="96" ht="15">
      <c r="G96" s="2"/>
    </row>
    <row r="97" ht="15">
      <c r="G97" s="2"/>
    </row>
    <row r="98" ht="15">
      <c r="G98" s="2"/>
    </row>
    <row r="99" ht="15">
      <c r="G99" s="2"/>
    </row>
    <row r="100" ht="15">
      <c r="G100" s="2"/>
    </row>
    <row r="101" ht="15">
      <c r="G101" s="2"/>
    </row>
    <row r="102" ht="15">
      <c r="G102" s="2"/>
    </row>
    <row r="103" ht="15">
      <c r="G103" s="2"/>
    </row>
    <row r="104" ht="15">
      <c r="G104" s="2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">
      <c r="G109" s="2"/>
    </row>
    <row r="110" ht="15">
      <c r="G110" s="2"/>
    </row>
    <row r="111" ht="15">
      <c r="G111" s="2"/>
    </row>
    <row r="112" ht="15">
      <c r="G112" s="2"/>
    </row>
    <row r="113" ht="15">
      <c r="G113" s="2"/>
    </row>
    <row r="114" ht="15">
      <c r="G114" s="2"/>
    </row>
    <row r="115" ht="15">
      <c r="G115" s="2"/>
    </row>
    <row r="116" ht="15">
      <c r="G116" s="2"/>
    </row>
    <row r="117" ht="15">
      <c r="G117" s="2"/>
    </row>
    <row r="118" ht="15">
      <c r="G118" s="2"/>
    </row>
    <row r="119" ht="15">
      <c r="G119" s="2"/>
    </row>
    <row r="120" ht="15">
      <c r="G120" s="2"/>
    </row>
    <row r="121" ht="15">
      <c r="G121" s="2"/>
    </row>
    <row r="122" ht="15">
      <c r="G122" s="2"/>
    </row>
    <row r="123" ht="15">
      <c r="G123" s="2"/>
    </row>
    <row r="124" ht="15">
      <c r="G124" s="2"/>
    </row>
    <row r="125" ht="15">
      <c r="G125" s="2"/>
    </row>
    <row r="126" ht="15">
      <c r="G126" s="2"/>
    </row>
    <row r="127" ht="15">
      <c r="G127" s="2"/>
    </row>
    <row r="128" ht="15">
      <c r="G128" s="2"/>
    </row>
    <row r="129" ht="15">
      <c r="G129" s="2"/>
    </row>
    <row r="130" ht="15">
      <c r="G130" s="2"/>
    </row>
    <row r="131" ht="15">
      <c r="G131" s="2"/>
    </row>
    <row r="132" ht="15">
      <c r="G132" s="2"/>
    </row>
    <row r="133" ht="15">
      <c r="G133" s="2"/>
    </row>
    <row r="134" ht="15">
      <c r="G134" s="2"/>
    </row>
    <row r="135" ht="15">
      <c r="G13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BOUYGUES-CONSTRUCTION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Meyer</dc:creator>
  <cp:keywords/>
  <dc:description/>
  <cp:lastModifiedBy>Markus Borer</cp:lastModifiedBy>
  <dcterms:created xsi:type="dcterms:W3CDTF">2011-09-02T15:28:07Z</dcterms:created>
  <dcterms:modified xsi:type="dcterms:W3CDTF">2011-09-10T15:43:10Z</dcterms:modified>
  <cp:category/>
  <cp:version/>
  <cp:contentType/>
  <cp:contentStatus/>
</cp:coreProperties>
</file>